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ujitsu\Desktop\"/>
    </mc:Choice>
  </mc:AlternateContent>
  <bookViews>
    <workbookView xWindow="0" yWindow="0" windowWidth="20490" windowHeight="7365" tabRatio="782"/>
  </bookViews>
  <sheets>
    <sheet name="Plani i konsul. me shpenzime" sheetId="4" r:id="rId1"/>
    <sheet name="Normat Planet" sheetId="6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4" l="1"/>
  <c r="L8" i="4"/>
  <c r="O10" i="4"/>
  <c r="G34" i="4"/>
  <c r="H34" i="4"/>
  <c r="L13" i="4"/>
  <c r="O14" i="4"/>
  <c r="O15" i="4"/>
  <c r="O16" i="4"/>
  <c r="O17" i="4"/>
  <c r="L18" i="4"/>
  <c r="N18" i="4"/>
  <c r="L19" i="4"/>
  <c r="O20" i="4"/>
  <c r="O21" i="4"/>
  <c r="O22" i="4"/>
  <c r="O23" i="4"/>
  <c r="E24" i="4"/>
  <c r="O24" i="4" s="1"/>
  <c r="O25" i="4"/>
  <c r="O26" i="4"/>
  <c r="O27" i="4"/>
  <c r="O28" i="4"/>
  <c r="O29" i="4"/>
  <c r="O30" i="4"/>
  <c r="O31" i="4"/>
  <c r="O32" i="4"/>
  <c r="O33" i="4"/>
  <c r="F34" i="4"/>
  <c r="M34" i="4"/>
  <c r="I34" i="4"/>
  <c r="J34" i="4"/>
  <c r="K34" i="4"/>
  <c r="O18" i="4" l="1"/>
  <c r="N34" i="4"/>
  <c r="O19" i="4"/>
  <c r="O34" i="4" s="1"/>
  <c r="E34" i="4"/>
  <c r="L34" i="4"/>
</calcChain>
</file>

<file path=xl/comments1.xml><?xml version="1.0" encoding="utf-8"?>
<comments xmlns="http://schemas.openxmlformats.org/spreadsheetml/2006/main">
  <authors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 takime X 40 persona=320 persona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 lek/person x 320 persona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 takime X 40 persona=320 persona x 5 flete kryesore per secilin =1600 flete = 3 topa letre = 3 x 500 lek = 1500 leke+100 lek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rreth  250 km , 30 litra  x 175 lek/liter=5250 lek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 lek per faqe boje  printimi x 1600 faqe = 6400 lek boje 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320 persona  x 100 lek/person=32000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 takime X 50 persona=100 persona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 lek/person x 100 persona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 takime X 50 persona=100 persona x 5 flete kryesore per secilin =500 flete = 1 topa letre = 1 x 500 lek = 500 leke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 lek per faqe boje  printimi x 500 faqe = 2000 lek boje 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100 persona  x 100 lek/person=10000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 takime X 40 persona=320 persona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 lek/person x 320 persona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 takime X 40 persona=320 persona x 5 flete kryesore per secilin =1600 flete = 3 topa letre = 3 x 500 lek = 1500 leke+100 lek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rreth  250 km , 30 litra  x 175 lek/liter=5250 lek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 lek per faqe boje  printimi x 1600 faqe = 6400 lek boje 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320 persona  x 100 lek/person=20000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 takime X 50 persona=100 persona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 lek/person x 100 persona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 takime X 50 persona=100 persona x 5 flete kryesore per secilin =500 flete = 1 topa letre = 1 x 500 lek = 500 leke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 lek per faqe boje  printimi x 500 faqe = 2000 lek boje 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rreth  250 km , 30 litra  x 175 lek/liter=5250 lek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 lek/faqe (, 50 persona  )x 250 faqe (5 faqe per person)   =5000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 lek/person x 100 persona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 takime X 50 persona=100 persona x 5 flete kryesore per secilin =500 flete = 1 topa letre = 1 x 500 lek = 500 leke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 lek per faqe boje  printimi x 500 faqe = 2000 lek boje </t>
        </r>
      </text>
    </comment>
  </commentList>
</comments>
</file>

<file path=xl/sharedStrings.xml><?xml version="1.0" encoding="utf-8"?>
<sst xmlns="http://schemas.openxmlformats.org/spreadsheetml/2006/main" count="149" uniqueCount="133">
  <si>
    <t>Tema</t>
  </si>
  <si>
    <t xml:space="preserve">Numri I konsultimeve </t>
  </si>
  <si>
    <t xml:space="preserve">Shpenzimet </t>
  </si>
  <si>
    <t>Kancelari</t>
  </si>
  <si>
    <t>Shpenzime media</t>
  </si>
  <si>
    <t xml:space="preserve">Paketa fiskale </t>
  </si>
  <si>
    <t>Flete palosje</t>
  </si>
  <si>
    <t>Emision televiziv</t>
  </si>
  <si>
    <t>Shenime</t>
  </si>
  <si>
    <t>Karburant</t>
  </si>
  <si>
    <t>Qera salle</t>
  </si>
  <si>
    <t>Ndryshim buxheti</t>
  </si>
  <si>
    <t>Buxheti vjetor dhe PBA</t>
  </si>
  <si>
    <t>Lloji i konsultimit</t>
  </si>
  <si>
    <t>Shtypshkrime</t>
  </si>
  <si>
    <t>Totali i shpenzimeve</t>
  </si>
  <si>
    <t>etj</t>
  </si>
  <si>
    <t>Degjese publike Bashkia qender</t>
  </si>
  <si>
    <t>Degjese publike NjA</t>
  </si>
  <si>
    <t>Fusha</t>
  </si>
  <si>
    <t>Normat, standarte dhe rregullorja per furnizimin me uje te pijshem</t>
  </si>
  <si>
    <t>Normat, standarte dhe rregullorja per menaxhimin e mbetjeve bashkiake</t>
  </si>
  <si>
    <t>Plani afatmesem per menaxhimin e mbetjeve bashkiake</t>
  </si>
  <si>
    <t>Plani afatmesem per furnizimin me uje te pijshem</t>
  </si>
  <si>
    <t>Normat, standarte dhe rregullorja per manaxhimin e ujrave te ndotur dhe te shiut</t>
  </si>
  <si>
    <t>Plani afatmesem per manaxhimin e ujrave te ndotur dhe te shiut</t>
  </si>
  <si>
    <t>Plani afatmesem per parqet e lulishtet dhe pemet</t>
  </si>
  <si>
    <t>Plani social</t>
  </si>
  <si>
    <t>Plani afatmesem per sherbimet e bibliotekave</t>
  </si>
  <si>
    <t>Rregullorja per ngritjen dhe fuksionimin e kryesive te fshatrave</t>
  </si>
  <si>
    <t>Rregullorja per ngritjen dhe fuksionimin e keshillave komunitare ne lagje</t>
  </si>
  <si>
    <t>Plani afatmesem per sitemin e kanaleve ujitese dhe vaditese</t>
  </si>
  <si>
    <t>Plani afatmesem per sigurine vendore</t>
  </si>
  <si>
    <t>Plani per zhvillimin  dhe mbareshtrimin e pyjeve dhe kullotave</t>
  </si>
  <si>
    <t>Normat, standartet per parandalimin dhe ndërmjetësimin i konflikteve ne komunitet</t>
  </si>
  <si>
    <t>Normat, standartet dhe rregullorja per sherbimin e policise bashkiake</t>
  </si>
  <si>
    <t>Normat, standartet dhe rregullorja per sherbimin zjarrefikes</t>
  </si>
  <si>
    <t>Normat, standartet dhe rregullorja per administrimin e pyjeve dhe kullotave</t>
  </si>
  <si>
    <t>Normat, standartet dhe rregullorja per tregjet publike</t>
  </si>
  <si>
    <t>Normat, standartet dhe rregullorja per perdorimin e sitemit te kanaleve ujitese dhe vaditese</t>
  </si>
  <si>
    <t>Normat, standartet dhe rregullorja per sherbimet e bibliotekave</t>
  </si>
  <si>
    <t>Normat, standartet dhe rregullorja per sherbimet e kujdesit shoqeror</t>
  </si>
  <si>
    <t>Normat, standartet dhe rregullorja per perdorimin  e parqeve e lulishteve, pemeve</t>
  </si>
  <si>
    <t>Plani strategjik per zhvillimin ekonomik (bujqesise, zhvillimit rural, turizmit, agrobiznesit)</t>
  </si>
  <si>
    <t>Plani per mbrojtjen dhe zhvillimin e komunitetit rome dhe egjipjan</t>
  </si>
  <si>
    <t xml:space="preserve">Plani per mbrojtjen e mjedisit, natyres dhe biodiversitetit </t>
  </si>
  <si>
    <t xml:space="preserve">Normat, standartet dhe rregullorja per mbrojtjen e mjedisit, natyres dhe biodiversitetit </t>
  </si>
  <si>
    <t>Plani per zhvillimin e kultures dhe mbrojtjen e trashegimise</t>
  </si>
  <si>
    <t>Normat, standartet dhe rregullorja per zhvillimin e kultures dhe mbrojtjen e trashegimise</t>
  </si>
  <si>
    <t>Plani afatmesem per eficencen e energjise dhe energjine e rinovueshme</t>
  </si>
  <si>
    <t>Normat, standartet dhe rregullorja per eficencen e energjise</t>
  </si>
  <si>
    <t>Normat, standartet dhe rregullorja per mbojtjen nga ndotja akustike</t>
  </si>
  <si>
    <t>Plani afatmesem per mbojtjen nga ndotja akustike</t>
  </si>
  <si>
    <t>Plani per komunikimin dhe konsultimin e publikut</t>
  </si>
  <si>
    <t>Plani per barazine gjinore</t>
  </si>
  <si>
    <t>Plani i investimeve kapitale</t>
  </si>
  <si>
    <t>Plani afatmesem per ndricimin publik</t>
  </si>
  <si>
    <t>Normat, standartet dhe rregullorja per ndricimin publik</t>
  </si>
  <si>
    <t>Normat, standartet dhe rregullorja per dekorin pubik</t>
  </si>
  <si>
    <t>Plani afatmesem per dekorin pubik</t>
  </si>
  <si>
    <t>Normat, standartet dhe rregullorja per sherbimin e varrimit dhe administrimin e varrezave</t>
  </si>
  <si>
    <t>Plani afatmesem per sherbimin e varrimit dhe administrimin e varrezave</t>
  </si>
  <si>
    <t>Normat, standartet dhe rregullorja per manaxhimin e ujrave te larta, digave dhe rrezervuareve</t>
  </si>
  <si>
    <t>Plani per manaxhimin e ujrave te larta, digave dhe rrezervuareve</t>
  </si>
  <si>
    <t>Normat, standartet per ndertimin dhe administrimin e sistemit rrugor vendor</t>
  </si>
  <si>
    <t>Plani afatmesem per zhvillimin dhe administrimin e sistemit rrugor vendor</t>
  </si>
  <si>
    <t>Plani afatmesem per mbrojtjen e shendetit publik, sherbimit veterinar dhe mbrojtjes se konsumatorit</t>
  </si>
  <si>
    <t>Normat, standartet dhe rregullorja per mbrojtjen e shendetit publik, sherbimit veterinar dhe mbrojtjes se konsumatorit</t>
  </si>
  <si>
    <t>Plani per zhvillimin e rinise</t>
  </si>
  <si>
    <t>Plani i mbrojtjes civile</t>
  </si>
  <si>
    <t xml:space="preserve">Normat, standartet dhe rregullorja per administrimin dhe mbrojtja e tokave bujqësore </t>
  </si>
  <si>
    <t xml:space="preserve">Plani per administrimin dhe mbrojtja e tokave bujqësore </t>
  </si>
  <si>
    <t>Buxheti afatmesem dhe buxheti vjetor</t>
  </si>
  <si>
    <t>Plani per qeverisjen elektronike</t>
  </si>
  <si>
    <t>Plani fiskal</t>
  </si>
  <si>
    <t>Plani per parandalimin dhe ndërmjetësimin i konflikteve ne komunitet</t>
  </si>
  <si>
    <t>Plani per integritetin ne qeverisje</t>
  </si>
  <si>
    <t>Plani per zhvillimin e femijeve</t>
  </si>
  <si>
    <t>Plani per qeverisjen e mire dhe te hapur</t>
  </si>
  <si>
    <t>Plani strategjik i zhvillimit te bashkise</t>
  </si>
  <si>
    <t>Plani i menaxhimit te rikut</t>
  </si>
  <si>
    <t>Plani afatmesem per administrimin e kopshteve</t>
  </si>
  <si>
    <t>Normat, standartet dhe rregullorja per administrimin e kopshteve</t>
  </si>
  <si>
    <t>Normat, standartet dhe rregullorja per administrimin e cerdheve</t>
  </si>
  <si>
    <t>Plani afatmesem per administrimin e cerdheve</t>
  </si>
  <si>
    <t>Normat, standartet dhe rregullorja per transportin publik</t>
  </si>
  <si>
    <t>Plani afatmesem per transportin publik</t>
  </si>
  <si>
    <t>Zhvillimi i Territorit</t>
  </si>
  <si>
    <t>Plani i Strehimit social</t>
  </si>
  <si>
    <t>Normat, standartet dhe rregullorja per strehimin social</t>
  </si>
  <si>
    <t>Siguria Publike</t>
  </si>
  <si>
    <t>Plani per sherbimin e zjarrefikes</t>
  </si>
  <si>
    <t>Rregullorja per Integritetin, Etiken dhe Konfliktin e Interesit</t>
  </si>
  <si>
    <t>Rregullorja per per menaxhimin e burimeve njerezore</t>
  </si>
  <si>
    <t>Plani per zhvillimin e burimeve njerezore</t>
  </si>
  <si>
    <t>Rregullorja per menaxhimin te aseteve</t>
  </si>
  <si>
    <t>Plani per menaxhimin dhe zhvillimin e aseteve</t>
  </si>
  <si>
    <t>Rregullorja per perdorimin e sistemeve dhe te dhenave elektronike</t>
  </si>
  <si>
    <t>Rregullorja per menaxhimin e te dhenave personale</t>
  </si>
  <si>
    <t>Plani i huamarrjes vendore</t>
  </si>
  <si>
    <t>Mjedisi, natyra dhe biodiversitetit</t>
  </si>
  <si>
    <t>Zhvillimi Ekonomik, Bujqesia, Blegtoria, Zhvillmi rural, Turizimi</t>
  </si>
  <si>
    <t>Normat, standartet dhe rregullorja per barazine gjinore</t>
  </si>
  <si>
    <t>Normat, standartet dhe rregullorja per menaxhimin e qendrave rinore</t>
  </si>
  <si>
    <t>Normat, standartet dhe rregullorja per menaxhimin e qendrave per femijet</t>
  </si>
  <si>
    <t>Rishikimi i Planit te pergjithshem vendor</t>
  </si>
  <si>
    <t>Plani i pergjithshem vendor</t>
  </si>
  <si>
    <t>Infrastruktura dhe shërbimet publike</t>
  </si>
  <si>
    <t xml:space="preserve">Normat, standarte dhe rregulloret </t>
  </si>
  <si>
    <t>Strategjite e Planet</t>
  </si>
  <si>
    <t>Normat, standartet dhe rregullorja per zhvillimin e territorit</t>
  </si>
  <si>
    <t>Reference ligji 139/2015, Ligji 68/2017, ligje sektoriale, ligje  horizontale</t>
  </si>
  <si>
    <t>Cdo miratim Normash, standartesh dhe rregulloresh per sherbimet bashkiake shoqerohet me konsultim publik (ligji 139/2015)</t>
  </si>
  <si>
    <t xml:space="preserve">TOTALI I SHPENZIMEVE </t>
  </si>
  <si>
    <t>Leter</t>
  </si>
  <si>
    <t>Sherbime nga te trete per IT</t>
  </si>
  <si>
    <t>Njoftime ne media</t>
  </si>
  <si>
    <t>Degjese publike me OJF/etj</t>
  </si>
  <si>
    <t>Konsultim per blerje/ qera/ tjetersim prone (shpronesim)</t>
  </si>
  <si>
    <t>Uje, Pije joalkolike</t>
  </si>
  <si>
    <t>Boje printer/ fotokopje</t>
  </si>
  <si>
    <t>Sherbimet e brendshme</t>
  </si>
  <si>
    <t>Kujdesi, integrimi, dhe zhvillimi shoqeror</t>
  </si>
  <si>
    <t>Kultura, Edukimi, Sporti, Clodhja, Argëtimi, Zhvillimi I komunitetit</t>
  </si>
  <si>
    <t>Plani per zhvillimin e marredhenjeve ne komunitet dhe strukturat komunitare</t>
  </si>
  <si>
    <t>Normat, standartet dhe rregullorja per strukturat komunitare (fshat, lagje)</t>
  </si>
  <si>
    <t>Konsultim per iniciativa qytetare</t>
  </si>
  <si>
    <t>Degjese publike NjA dhe Bashkia qender</t>
  </si>
  <si>
    <t>Degjese publike me OJF/Biznese/ grupe interesi</t>
  </si>
  <si>
    <t>Degjese publike NJA qe afektoet</t>
  </si>
  <si>
    <t>Degjese publike me OJF/etj/grupe interesi</t>
  </si>
  <si>
    <t>Flete palosje (1000 kopje)</t>
  </si>
  <si>
    <t xml:space="preserve">Plani vjetor i konsultimeve 2022, KB Kukes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</si>
</sst>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FF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3366FF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4"/>
      <color rgb="FFC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5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Fill="1" applyAlignment="1">
      <alignment vertical="center"/>
    </xf>
    <xf numFmtId="0" fontId="6" fillId="5" borderId="18" xfId="0" applyFont="1" applyFill="1" applyBorder="1" applyAlignment="1">
      <alignment vertical="center"/>
    </xf>
    <xf numFmtId="0" fontId="6" fillId="5" borderId="19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5" borderId="2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5" borderId="20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3" fontId="6" fillId="5" borderId="19" xfId="0" applyNumberFormat="1" applyFont="1" applyFill="1" applyBorder="1" applyAlignment="1">
      <alignment vertical="center"/>
    </xf>
    <xf numFmtId="3" fontId="2" fillId="5" borderId="2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4" fontId="17" fillId="0" borderId="0" xfId="345" applyNumberFormat="1" applyFont="1" applyAlignment="1">
      <alignment horizontal="center" vertical="center"/>
    </xf>
    <xf numFmtId="164" fontId="17" fillId="0" borderId="0" xfId="345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43" fontId="5" fillId="0" borderId="4" xfId="345" applyNumberFormat="1" applyFont="1" applyBorder="1" applyAlignment="1">
      <alignment vertical="center"/>
    </xf>
    <xf numFmtId="43" fontId="11" fillId="2" borderId="16" xfId="345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164" fontId="6" fillId="2" borderId="16" xfId="345" applyNumberFormat="1" applyFont="1" applyFill="1" applyBorder="1" applyAlignment="1">
      <alignment vertical="center"/>
    </xf>
    <xf numFmtId="3" fontId="6" fillId="2" borderId="16" xfId="345" applyNumberFormat="1" applyFont="1" applyFill="1" applyBorder="1" applyAlignment="1">
      <alignment vertical="center"/>
    </xf>
    <xf numFmtId="164" fontId="6" fillId="2" borderId="17" xfId="345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164" fontId="6" fillId="2" borderId="24" xfId="345" applyNumberFormat="1" applyFont="1" applyFill="1" applyBorder="1" applyAlignment="1">
      <alignment horizontal="center" vertical="center"/>
    </xf>
    <xf numFmtId="164" fontId="6" fillId="2" borderId="25" xfId="345" applyNumberFormat="1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textRotation="90" wrapText="1"/>
    </xf>
    <xf numFmtId="0" fontId="9" fillId="4" borderId="11" xfId="0" applyFont="1" applyFill="1" applyBorder="1" applyAlignment="1">
      <alignment horizontal="center" vertical="center" textRotation="90" wrapText="1"/>
    </xf>
    <xf numFmtId="0" fontId="9" fillId="4" borderId="12" xfId="0" applyFont="1" applyFill="1" applyBorder="1" applyAlignment="1">
      <alignment horizontal="center" vertical="center" textRotation="90" wrapText="1"/>
    </xf>
    <xf numFmtId="164" fontId="5" fillId="0" borderId="4" xfId="345" applyNumberFormat="1" applyFont="1" applyBorder="1" applyAlignment="1">
      <alignment vertical="center"/>
    </xf>
  </cellXfs>
  <cellStyles count="514">
    <cellStyle name="Comma" xfId="34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39"/>
  <sheetViews>
    <sheetView tabSelected="1" topLeftCell="B1" zoomScale="90" zoomScaleNormal="90" zoomScalePageLayoutView="90" workbookViewId="0">
      <pane xSplit="3" ySplit="5" topLeftCell="E6" activePane="bottomRight" state="frozen"/>
      <selection activeCell="B1" sqref="B1"/>
      <selection pane="topRight" activeCell="E1" sqref="E1"/>
      <selection pane="bottomLeft" activeCell="B6" sqref="B6"/>
      <selection pane="bottomRight" activeCell="O11" sqref="O11"/>
    </sheetView>
  </sheetViews>
  <sheetFormatPr defaultColWidth="8.7109375" defaultRowHeight="15" x14ac:dyDescent="0.25"/>
  <cols>
    <col min="1" max="1" width="6.140625" style="32" customWidth="1"/>
    <col min="2" max="2" width="20.85546875" style="32" customWidth="1"/>
    <col min="3" max="3" width="25.85546875" style="32" customWidth="1"/>
    <col min="4" max="4" width="10" style="32" customWidth="1"/>
    <col min="5" max="5" width="12.7109375" style="32" customWidth="1"/>
    <col min="6" max="6" width="8.28515625" style="32" customWidth="1"/>
    <col min="7" max="7" width="15.42578125" style="32" customWidth="1"/>
    <col min="8" max="8" width="10.42578125" style="32" customWidth="1"/>
    <col min="9" max="9" width="9.85546875" style="32" bestFit="1" customWidth="1"/>
    <col min="10" max="10" width="11" style="32" customWidth="1"/>
    <col min="11" max="11" width="11.7109375" style="32" customWidth="1"/>
    <col min="12" max="12" width="12.140625" style="32" customWidth="1"/>
    <col min="13" max="14" width="11.7109375" style="32" customWidth="1"/>
    <col min="15" max="15" width="15" style="34" customWidth="1"/>
    <col min="16" max="16" width="31.28515625" style="32" customWidth="1"/>
    <col min="17" max="16384" width="8.7109375" style="32"/>
  </cols>
  <sheetData>
    <row r="2" spans="1:16" s="11" customFormat="1" ht="25.5" customHeight="1" x14ac:dyDescent="0.25">
      <c r="A2" s="18"/>
      <c r="B2" s="77" t="s">
        <v>132</v>
      </c>
      <c r="C2" s="77"/>
      <c r="D2" s="77"/>
      <c r="O2" s="25"/>
    </row>
    <row r="3" spans="1:16" s="11" customFormat="1" ht="13.5" thickBot="1" x14ac:dyDescent="0.3">
      <c r="A3" s="18"/>
      <c r="B3" s="2"/>
      <c r="C3" s="24"/>
      <c r="O3" s="25"/>
    </row>
    <row r="4" spans="1:16" s="17" customFormat="1" ht="12.75" x14ac:dyDescent="0.25">
      <c r="A4" s="13"/>
      <c r="B4" s="83" t="s">
        <v>0</v>
      </c>
      <c r="C4" s="85" t="s">
        <v>13</v>
      </c>
      <c r="D4" s="85" t="s">
        <v>1</v>
      </c>
      <c r="E4" s="9" t="s">
        <v>2</v>
      </c>
      <c r="F4" s="10"/>
      <c r="G4" s="10"/>
      <c r="H4" s="10"/>
      <c r="I4" s="10"/>
      <c r="J4" s="10"/>
      <c r="K4" s="10"/>
      <c r="L4" s="10"/>
      <c r="M4" s="10"/>
      <c r="N4" s="10"/>
      <c r="O4" s="22"/>
      <c r="P4" s="81" t="s">
        <v>8</v>
      </c>
    </row>
    <row r="5" spans="1:16" s="17" customFormat="1" ht="39" thickBot="1" x14ac:dyDescent="0.3">
      <c r="A5" s="13"/>
      <c r="B5" s="84"/>
      <c r="C5" s="86"/>
      <c r="D5" s="86"/>
      <c r="E5" s="14" t="s">
        <v>3</v>
      </c>
      <c r="F5" s="15" t="s">
        <v>114</v>
      </c>
      <c r="G5" s="15" t="s">
        <v>14</v>
      </c>
      <c r="H5" s="15" t="s">
        <v>9</v>
      </c>
      <c r="I5" s="15" t="s">
        <v>10</v>
      </c>
      <c r="J5" s="15" t="s">
        <v>4</v>
      </c>
      <c r="K5" s="15" t="s">
        <v>116</v>
      </c>
      <c r="L5" s="16" t="s">
        <v>120</v>
      </c>
      <c r="M5" s="16" t="s">
        <v>115</v>
      </c>
      <c r="N5" s="12" t="s">
        <v>119</v>
      </c>
      <c r="O5" s="23" t="s">
        <v>15</v>
      </c>
      <c r="P5" s="82"/>
    </row>
    <row r="6" spans="1:16" s="11" customFormat="1" ht="12.75" x14ac:dyDescent="0.25">
      <c r="A6" s="18"/>
      <c r="B6" s="78" t="s">
        <v>12</v>
      </c>
      <c r="C6" s="28" t="s">
        <v>131</v>
      </c>
      <c r="D6" s="29">
        <v>1</v>
      </c>
      <c r="E6" s="35"/>
      <c r="F6" s="35"/>
      <c r="G6" s="35"/>
      <c r="H6" s="35"/>
      <c r="I6" s="35"/>
      <c r="J6" s="35"/>
      <c r="K6" s="35"/>
      <c r="L6" s="35"/>
      <c r="M6" s="35"/>
      <c r="N6" s="27"/>
      <c r="O6" s="104">
        <v>5000</v>
      </c>
      <c r="P6" s="29"/>
    </row>
    <row r="7" spans="1:16" s="11" customFormat="1" ht="25.5" x14ac:dyDescent="0.25">
      <c r="A7" s="18"/>
      <c r="B7" s="78"/>
      <c r="C7" s="28" t="s">
        <v>127</v>
      </c>
      <c r="D7" s="72">
        <v>8</v>
      </c>
      <c r="E7" s="35">
        <v>1000</v>
      </c>
      <c r="F7" s="35">
        <v>1000</v>
      </c>
      <c r="G7" s="35"/>
      <c r="H7" s="35">
        <v>10000</v>
      </c>
      <c r="I7" s="35">
        <v>0</v>
      </c>
      <c r="J7" s="35"/>
      <c r="K7" s="35">
        <v>0</v>
      </c>
      <c r="L7" s="35"/>
      <c r="M7" s="35"/>
      <c r="N7" s="27">
        <v>8000</v>
      </c>
      <c r="O7" s="104">
        <v>20000</v>
      </c>
      <c r="P7" s="29"/>
    </row>
    <row r="8" spans="1:16" s="11" customFormat="1" ht="25.5" x14ac:dyDescent="0.25">
      <c r="A8" s="18"/>
      <c r="B8" s="78"/>
      <c r="C8" s="28" t="s">
        <v>128</v>
      </c>
      <c r="D8" s="72">
        <v>2</v>
      </c>
      <c r="E8" s="35">
        <f>20*100</f>
        <v>2000</v>
      </c>
      <c r="F8" s="35">
        <v>500</v>
      </c>
      <c r="G8" s="35"/>
      <c r="H8" s="35">
        <v>0</v>
      </c>
      <c r="I8" s="35"/>
      <c r="J8" s="35"/>
      <c r="K8" s="35">
        <v>0</v>
      </c>
      <c r="L8" s="35">
        <f>4*500</f>
        <v>2000</v>
      </c>
      <c r="M8" s="35"/>
      <c r="N8" s="27">
        <v>5000</v>
      </c>
      <c r="O8" s="104">
        <v>9500</v>
      </c>
      <c r="P8" s="29"/>
    </row>
    <row r="9" spans="1:16" s="11" customFormat="1" ht="12.75" x14ac:dyDescent="0.25">
      <c r="A9" s="18"/>
      <c r="B9" s="78"/>
      <c r="C9" s="28" t="s">
        <v>7</v>
      </c>
      <c r="D9" s="72">
        <v>0</v>
      </c>
      <c r="E9" s="35">
        <v>0</v>
      </c>
      <c r="F9" s="35">
        <v>0</v>
      </c>
      <c r="G9" s="35"/>
      <c r="H9" s="35"/>
      <c r="I9" s="35"/>
      <c r="J9" s="35"/>
      <c r="K9" s="35"/>
      <c r="L9" s="35">
        <v>0</v>
      </c>
      <c r="M9" s="35"/>
      <c r="N9" s="27"/>
      <c r="O9" s="70">
        <v>0</v>
      </c>
      <c r="P9" s="29"/>
    </row>
    <row r="10" spans="1:16" s="11" customFormat="1" ht="13.5" thickBot="1" x14ac:dyDescent="0.3">
      <c r="A10" s="18"/>
      <c r="B10" s="78"/>
      <c r="C10" s="28" t="s">
        <v>16</v>
      </c>
      <c r="D10" s="29"/>
      <c r="E10" s="35"/>
      <c r="F10" s="35"/>
      <c r="G10" s="35"/>
      <c r="H10" s="35"/>
      <c r="I10" s="35"/>
      <c r="J10" s="35"/>
      <c r="K10" s="35"/>
      <c r="L10" s="35"/>
      <c r="M10" s="35"/>
      <c r="N10" s="27"/>
      <c r="O10" s="70">
        <f>SUM(E10:M10)</f>
        <v>0</v>
      </c>
      <c r="P10" s="29"/>
    </row>
    <row r="11" spans="1:16" s="11" customFormat="1" ht="12.75" x14ac:dyDescent="0.25">
      <c r="A11" s="18"/>
      <c r="B11" s="87" t="s">
        <v>5</v>
      </c>
      <c r="C11" s="73" t="s">
        <v>131</v>
      </c>
      <c r="D11" s="26">
        <v>1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104"/>
      <c r="P11" s="26"/>
    </row>
    <row r="12" spans="1:16" s="11" customFormat="1" ht="25.5" x14ac:dyDescent="0.25">
      <c r="A12" s="18"/>
      <c r="B12" s="78"/>
      <c r="C12" s="28" t="s">
        <v>127</v>
      </c>
      <c r="D12" s="72">
        <v>8</v>
      </c>
      <c r="E12" s="35">
        <v>1000</v>
      </c>
      <c r="F12" s="35">
        <v>500</v>
      </c>
      <c r="G12" s="35"/>
      <c r="H12" s="35">
        <v>10000</v>
      </c>
      <c r="I12" s="35">
        <v>0</v>
      </c>
      <c r="J12" s="35"/>
      <c r="K12" s="35">
        <v>0</v>
      </c>
      <c r="L12" s="35"/>
      <c r="M12" s="35"/>
      <c r="N12" s="27">
        <v>5000</v>
      </c>
      <c r="O12" s="104">
        <v>12000</v>
      </c>
      <c r="P12" s="29"/>
    </row>
    <row r="13" spans="1:16" s="11" customFormat="1" ht="25.5" x14ac:dyDescent="0.25">
      <c r="A13" s="18"/>
      <c r="B13" s="78"/>
      <c r="C13" s="28" t="s">
        <v>128</v>
      </c>
      <c r="D13" s="72">
        <v>2</v>
      </c>
      <c r="E13" s="35"/>
      <c r="F13" s="35">
        <v>500</v>
      </c>
      <c r="G13" s="35"/>
      <c r="H13" s="35">
        <v>0</v>
      </c>
      <c r="I13" s="35"/>
      <c r="J13" s="35"/>
      <c r="K13" s="35">
        <v>0</v>
      </c>
      <c r="L13" s="35">
        <f>4*500</f>
        <v>2000</v>
      </c>
      <c r="M13" s="35"/>
      <c r="N13" s="27">
        <v>5000</v>
      </c>
      <c r="O13" s="104">
        <v>3000</v>
      </c>
      <c r="P13" s="29"/>
    </row>
    <row r="14" spans="1:16" s="11" customFormat="1" ht="12.75" x14ac:dyDescent="0.25">
      <c r="A14" s="18"/>
      <c r="B14" s="78"/>
      <c r="C14" s="28" t="s">
        <v>7</v>
      </c>
      <c r="D14" s="29">
        <v>0</v>
      </c>
      <c r="E14" s="35"/>
      <c r="F14" s="35">
        <v>0</v>
      </c>
      <c r="G14" s="35"/>
      <c r="H14" s="35"/>
      <c r="I14" s="35">
        <v>0</v>
      </c>
      <c r="J14" s="35"/>
      <c r="K14" s="35">
        <v>5000</v>
      </c>
      <c r="L14" s="35"/>
      <c r="M14" s="35"/>
      <c r="N14" s="27"/>
      <c r="O14" s="104">
        <f>SUM(E14:M14)</f>
        <v>5000</v>
      </c>
      <c r="P14" s="29"/>
    </row>
    <row r="15" spans="1:16" s="11" customFormat="1" ht="12.75" x14ac:dyDescent="0.25">
      <c r="A15" s="18"/>
      <c r="B15" s="78"/>
      <c r="C15" s="28" t="s">
        <v>16</v>
      </c>
      <c r="D15" s="29"/>
      <c r="E15" s="35"/>
      <c r="F15" s="35"/>
      <c r="G15" s="35"/>
      <c r="H15" s="35"/>
      <c r="I15" s="35"/>
      <c r="J15" s="35"/>
      <c r="K15" s="35"/>
      <c r="L15" s="35"/>
      <c r="M15" s="35"/>
      <c r="N15" s="27"/>
      <c r="O15" s="70">
        <f>SUM(E15:M15)</f>
        <v>0</v>
      </c>
      <c r="P15" s="29"/>
    </row>
    <row r="16" spans="1:16" s="11" customFormat="1" ht="12.75" x14ac:dyDescent="0.25">
      <c r="A16" s="18"/>
      <c r="B16" s="78"/>
      <c r="C16" s="28"/>
      <c r="D16" s="29"/>
      <c r="E16" s="35"/>
      <c r="F16" s="35"/>
      <c r="G16" s="35"/>
      <c r="H16" s="35"/>
      <c r="I16" s="35"/>
      <c r="J16" s="35"/>
      <c r="K16" s="35"/>
      <c r="L16" s="35"/>
      <c r="M16" s="35"/>
      <c r="N16" s="27"/>
      <c r="O16" s="70">
        <f>SUM(E16:M16)</f>
        <v>0</v>
      </c>
      <c r="P16" s="29"/>
    </row>
    <row r="17" spans="1:16" s="11" customFormat="1" ht="17.25" customHeight="1" x14ac:dyDescent="0.25">
      <c r="A17" s="18"/>
      <c r="B17" s="78" t="s">
        <v>11</v>
      </c>
      <c r="C17" s="28" t="s">
        <v>6</v>
      </c>
      <c r="D17" s="29"/>
      <c r="E17" s="35"/>
      <c r="F17" s="35"/>
      <c r="G17" s="35"/>
      <c r="H17" s="35"/>
      <c r="I17" s="35"/>
      <c r="J17" s="35"/>
      <c r="K17" s="35"/>
      <c r="L17" s="35"/>
      <c r="M17" s="35"/>
      <c r="N17" s="27"/>
      <c r="O17" s="70">
        <f>SUM(E17:M17)</f>
        <v>0</v>
      </c>
      <c r="P17" s="29"/>
    </row>
    <row r="18" spans="1:16" s="11" customFormat="1" ht="25.5" x14ac:dyDescent="0.25">
      <c r="A18" s="18"/>
      <c r="B18" s="78"/>
      <c r="C18" s="28" t="s">
        <v>129</v>
      </c>
      <c r="D18" s="72">
        <v>1</v>
      </c>
      <c r="E18" s="35"/>
      <c r="F18" s="35">
        <v>500</v>
      </c>
      <c r="G18" s="35"/>
      <c r="H18" s="35"/>
      <c r="I18" s="35"/>
      <c r="J18" s="35"/>
      <c r="K18" s="35">
        <v>0</v>
      </c>
      <c r="L18" s="35">
        <f>4*250</f>
        <v>1000</v>
      </c>
      <c r="M18" s="35"/>
      <c r="N18" s="27">
        <f>50*100</f>
        <v>5000</v>
      </c>
      <c r="O18" s="70">
        <f>SUM(E18:N18)</f>
        <v>6500</v>
      </c>
      <c r="P18" s="29"/>
    </row>
    <row r="19" spans="1:16" s="11" customFormat="1" ht="25.5" x14ac:dyDescent="0.25">
      <c r="A19" s="18"/>
      <c r="B19" s="78"/>
      <c r="C19" s="28" t="s">
        <v>130</v>
      </c>
      <c r="D19" s="72">
        <v>1</v>
      </c>
      <c r="E19" s="35"/>
      <c r="F19" s="35">
        <v>500</v>
      </c>
      <c r="G19" s="35"/>
      <c r="H19" s="35">
        <v>1500</v>
      </c>
      <c r="I19" s="35"/>
      <c r="J19" s="35"/>
      <c r="K19" s="35">
        <v>0</v>
      </c>
      <c r="L19" s="35">
        <f>4*250</f>
        <v>1000</v>
      </c>
      <c r="M19" s="35"/>
      <c r="N19" s="27"/>
      <c r="O19" s="70">
        <f>SUM(E19:N19)</f>
        <v>3000</v>
      </c>
      <c r="P19" s="29"/>
    </row>
    <row r="20" spans="1:16" s="11" customFormat="1" ht="12.75" x14ac:dyDescent="0.25">
      <c r="A20" s="18"/>
      <c r="B20" s="78"/>
      <c r="C20" s="28" t="s">
        <v>117</v>
      </c>
      <c r="D20" s="29"/>
      <c r="E20" s="35"/>
      <c r="F20" s="35"/>
      <c r="G20" s="35"/>
      <c r="H20" s="35"/>
      <c r="I20" s="35"/>
      <c r="J20" s="35"/>
      <c r="K20" s="35">
        <v>0</v>
      </c>
      <c r="L20" s="35"/>
      <c r="M20" s="35"/>
      <c r="N20" s="27"/>
      <c r="O20" s="70">
        <f>SUM(E20:N20)</f>
        <v>0</v>
      </c>
      <c r="P20" s="29"/>
    </row>
    <row r="21" spans="1:16" s="11" customFormat="1" ht="12.75" x14ac:dyDescent="0.25">
      <c r="A21" s="18"/>
      <c r="B21" s="78"/>
      <c r="C21" s="28" t="s">
        <v>7</v>
      </c>
      <c r="D21" s="29"/>
      <c r="E21" s="35"/>
      <c r="F21" s="35"/>
      <c r="G21" s="35"/>
      <c r="H21" s="35"/>
      <c r="I21" s="35"/>
      <c r="J21" s="35"/>
      <c r="K21" s="35"/>
      <c r="L21" s="35"/>
      <c r="M21" s="35"/>
      <c r="N21" s="27"/>
      <c r="O21" s="70">
        <f>SUM(E21:N21)</f>
        <v>0</v>
      </c>
      <c r="P21" s="29"/>
    </row>
    <row r="22" spans="1:16" s="11" customFormat="1" ht="12.75" x14ac:dyDescent="0.25">
      <c r="A22" s="18"/>
      <c r="B22" s="78"/>
      <c r="C22" s="28" t="s">
        <v>16</v>
      </c>
      <c r="D22" s="29"/>
      <c r="E22" s="35"/>
      <c r="F22" s="35"/>
      <c r="G22" s="35"/>
      <c r="H22" s="35"/>
      <c r="I22" s="35"/>
      <c r="J22" s="35"/>
      <c r="K22" s="35"/>
      <c r="L22" s="35"/>
      <c r="M22" s="35"/>
      <c r="N22" s="27"/>
      <c r="O22" s="70">
        <f>SUM(E22:N22)</f>
        <v>0</v>
      </c>
      <c r="P22" s="29"/>
    </row>
    <row r="23" spans="1:16" s="11" customFormat="1" ht="12.75" x14ac:dyDescent="0.25">
      <c r="A23" s="18"/>
      <c r="B23" s="91" t="s">
        <v>118</v>
      </c>
      <c r="C23" s="28" t="s">
        <v>6</v>
      </c>
      <c r="D23" s="29"/>
      <c r="E23" s="35"/>
      <c r="F23" s="35"/>
      <c r="G23" s="35"/>
      <c r="H23" s="35"/>
      <c r="I23" s="35"/>
      <c r="J23" s="35"/>
      <c r="K23" s="35"/>
      <c r="L23" s="35"/>
      <c r="M23" s="35"/>
      <c r="N23" s="27"/>
      <c r="O23" s="70">
        <f>SUM(E23:N23)</f>
        <v>0</v>
      </c>
      <c r="P23" s="29"/>
    </row>
    <row r="24" spans="1:16" s="11" customFormat="1" ht="12.75" x14ac:dyDescent="0.25">
      <c r="A24" s="18"/>
      <c r="B24" s="92"/>
      <c r="C24" s="28" t="s">
        <v>17</v>
      </c>
      <c r="D24" s="72">
        <v>2</v>
      </c>
      <c r="E24" s="35">
        <f>20*100</f>
        <v>2000</v>
      </c>
      <c r="F24" s="35">
        <v>500</v>
      </c>
      <c r="G24" s="35"/>
      <c r="H24" s="35"/>
      <c r="I24" s="35"/>
      <c r="J24" s="35"/>
      <c r="K24" s="35"/>
      <c r="L24" s="35"/>
      <c r="M24" s="35"/>
      <c r="N24" s="27">
        <v>10000</v>
      </c>
      <c r="O24" s="70">
        <f>SUM(E24:N24)</f>
        <v>12500</v>
      </c>
      <c r="P24" s="29"/>
    </row>
    <row r="25" spans="1:16" s="11" customFormat="1" ht="12.75" x14ac:dyDescent="0.25">
      <c r="A25" s="18"/>
      <c r="B25" s="92"/>
      <c r="C25" s="28" t="s">
        <v>18</v>
      </c>
      <c r="D25" s="29"/>
      <c r="E25" s="35"/>
      <c r="F25" s="35"/>
      <c r="G25" s="35"/>
      <c r="H25" s="35"/>
      <c r="I25" s="35"/>
      <c r="J25" s="35"/>
      <c r="K25" s="35"/>
      <c r="L25" s="35"/>
      <c r="M25" s="35"/>
      <c r="N25" s="27"/>
      <c r="O25" s="70">
        <f>SUM(E25:N25)</f>
        <v>0</v>
      </c>
      <c r="P25" s="29"/>
    </row>
    <row r="26" spans="1:16" s="11" customFormat="1" ht="12.75" x14ac:dyDescent="0.25">
      <c r="A26" s="18"/>
      <c r="B26" s="92"/>
      <c r="C26" s="28" t="s">
        <v>7</v>
      </c>
      <c r="D26" s="29"/>
      <c r="E26" s="35"/>
      <c r="F26" s="35"/>
      <c r="G26" s="35"/>
      <c r="H26" s="35"/>
      <c r="I26" s="35"/>
      <c r="J26" s="35"/>
      <c r="K26" s="35"/>
      <c r="L26" s="35"/>
      <c r="M26" s="35"/>
      <c r="N26" s="27"/>
      <c r="O26" s="70">
        <f>SUM(E26:N26)</f>
        <v>0</v>
      </c>
      <c r="P26" s="29"/>
    </row>
    <row r="27" spans="1:16" s="11" customFormat="1" ht="12.75" x14ac:dyDescent="0.25">
      <c r="A27" s="18"/>
      <c r="B27" s="93"/>
      <c r="C27" s="28" t="s">
        <v>16</v>
      </c>
      <c r="D27" s="29"/>
      <c r="E27" s="35"/>
      <c r="F27" s="35"/>
      <c r="G27" s="35"/>
      <c r="H27" s="35"/>
      <c r="I27" s="35"/>
      <c r="J27" s="35"/>
      <c r="K27" s="35"/>
      <c r="L27" s="35"/>
      <c r="M27" s="35"/>
      <c r="N27" s="27"/>
      <c r="O27" s="70">
        <f>SUM(E27:N27)</f>
        <v>0</v>
      </c>
      <c r="P27" s="29"/>
    </row>
    <row r="28" spans="1:16" s="11" customFormat="1" ht="12" customHeight="1" x14ac:dyDescent="0.25">
      <c r="A28" s="18"/>
      <c r="B28" s="88" t="s">
        <v>126</v>
      </c>
      <c r="C28" s="28" t="s">
        <v>6</v>
      </c>
      <c r="D28" s="29"/>
      <c r="E28" s="35"/>
      <c r="F28" s="35"/>
      <c r="G28" s="35"/>
      <c r="H28" s="35"/>
      <c r="I28" s="35"/>
      <c r="J28" s="35"/>
      <c r="K28" s="35"/>
      <c r="L28" s="35"/>
      <c r="M28" s="35"/>
      <c r="N28" s="27"/>
      <c r="O28" s="70">
        <f>SUM(E28:N28)</f>
        <v>0</v>
      </c>
      <c r="P28" s="29"/>
    </row>
    <row r="29" spans="1:16" s="11" customFormat="1" ht="12.75" x14ac:dyDescent="0.25">
      <c r="A29" s="18"/>
      <c r="B29" s="89"/>
      <c r="C29" s="28" t="s">
        <v>17</v>
      </c>
      <c r="D29" s="29"/>
      <c r="E29" s="35"/>
      <c r="F29" s="35"/>
      <c r="G29" s="35"/>
      <c r="H29" s="35"/>
      <c r="I29" s="35"/>
      <c r="J29" s="35"/>
      <c r="K29" s="35"/>
      <c r="L29" s="35"/>
      <c r="M29" s="35"/>
      <c r="N29" s="27"/>
      <c r="O29" s="70">
        <f>SUM(E29:N29)</f>
        <v>0</v>
      </c>
      <c r="P29" s="29"/>
    </row>
    <row r="30" spans="1:16" s="11" customFormat="1" ht="12.75" x14ac:dyDescent="0.25">
      <c r="A30" s="18"/>
      <c r="B30" s="89"/>
      <c r="C30" s="28" t="s">
        <v>18</v>
      </c>
      <c r="D30" s="29"/>
      <c r="E30" s="35"/>
      <c r="F30" s="35"/>
      <c r="G30" s="35"/>
      <c r="H30" s="35"/>
      <c r="I30" s="35"/>
      <c r="J30" s="35"/>
      <c r="K30" s="35"/>
      <c r="L30" s="35"/>
      <c r="M30" s="35"/>
      <c r="N30" s="27"/>
      <c r="O30" s="70">
        <f>SUM(E30:N30)</f>
        <v>0</v>
      </c>
      <c r="P30" s="29"/>
    </row>
    <row r="31" spans="1:16" s="11" customFormat="1" ht="12.75" x14ac:dyDescent="0.25">
      <c r="A31" s="18"/>
      <c r="B31" s="89"/>
      <c r="C31" s="28" t="s">
        <v>117</v>
      </c>
      <c r="D31" s="29"/>
      <c r="E31" s="35"/>
      <c r="F31" s="35"/>
      <c r="G31" s="35"/>
      <c r="H31" s="35"/>
      <c r="I31" s="35"/>
      <c r="J31" s="35"/>
      <c r="K31" s="35"/>
      <c r="L31" s="35"/>
      <c r="M31" s="35"/>
      <c r="N31" s="27"/>
      <c r="O31" s="70">
        <f>SUM(E31:N31)</f>
        <v>0</v>
      </c>
      <c r="P31" s="29"/>
    </row>
    <row r="32" spans="1:16" s="11" customFormat="1" ht="12.75" x14ac:dyDescent="0.25">
      <c r="A32" s="18"/>
      <c r="B32" s="89"/>
      <c r="C32" s="28" t="s">
        <v>7</v>
      </c>
      <c r="D32" s="29"/>
      <c r="E32" s="35"/>
      <c r="F32" s="35"/>
      <c r="G32" s="35"/>
      <c r="H32" s="35"/>
      <c r="I32" s="35"/>
      <c r="J32" s="35"/>
      <c r="K32" s="35"/>
      <c r="L32" s="35"/>
      <c r="M32" s="35"/>
      <c r="N32" s="27"/>
      <c r="O32" s="70">
        <f>SUM(E32:N32)</f>
        <v>0</v>
      </c>
      <c r="P32" s="29"/>
    </row>
    <row r="33" spans="1:16" s="11" customFormat="1" ht="13.5" thickBot="1" x14ac:dyDescent="0.3">
      <c r="A33" s="18"/>
      <c r="B33" s="90"/>
      <c r="C33" s="28" t="s">
        <v>16</v>
      </c>
      <c r="D33" s="29"/>
      <c r="E33" s="35"/>
      <c r="F33" s="35"/>
      <c r="G33" s="35"/>
      <c r="H33" s="35"/>
      <c r="I33" s="35"/>
      <c r="J33" s="35"/>
      <c r="K33" s="35"/>
      <c r="L33" s="35"/>
      <c r="M33" s="35"/>
      <c r="N33" s="27"/>
      <c r="O33" s="70">
        <f>SUM(E33:N33)</f>
        <v>0</v>
      </c>
      <c r="P33" s="29"/>
    </row>
    <row r="34" spans="1:16" s="31" customFormat="1" ht="16.5" thickBot="1" x14ac:dyDescent="0.3">
      <c r="A34" s="30"/>
      <c r="B34" s="79" t="s">
        <v>113</v>
      </c>
      <c r="C34" s="80"/>
      <c r="D34" s="74"/>
      <c r="E34" s="75">
        <f>SUM(E6:E33)</f>
        <v>6000</v>
      </c>
      <c r="F34" s="75">
        <f>SUM(F6:F33)</f>
        <v>4000</v>
      </c>
      <c r="G34" s="75">
        <f>SUM(G6:G33)</f>
        <v>0</v>
      </c>
      <c r="H34" s="75">
        <f>SUM(H6:H33)</f>
        <v>21500</v>
      </c>
      <c r="I34" s="75">
        <f>SUM(I6:I33)</f>
        <v>0</v>
      </c>
      <c r="J34" s="75">
        <f>SUM(J6:J33)</f>
        <v>0</v>
      </c>
      <c r="K34" s="75">
        <f>SUM(K6:K33)</f>
        <v>5000</v>
      </c>
      <c r="L34" s="75">
        <f>SUM(L6:L33)</f>
        <v>6000</v>
      </c>
      <c r="M34" s="75">
        <f>SUM(M6:M33)</f>
        <v>0</v>
      </c>
      <c r="N34" s="75">
        <f>SUM(N6:N33)</f>
        <v>38000</v>
      </c>
      <c r="O34" s="71">
        <f>SUM(O6:O33)</f>
        <v>76500</v>
      </c>
      <c r="P34" s="76"/>
    </row>
    <row r="35" spans="1:16" s="11" customFormat="1" ht="12.75" x14ac:dyDescent="0.25">
      <c r="A35" s="18"/>
      <c r="B35" s="2"/>
      <c r="C35" s="24"/>
      <c r="O35" s="25"/>
    </row>
    <row r="36" spans="1:16" x14ac:dyDescent="0.25">
      <c r="O36" s="33"/>
    </row>
    <row r="37" spans="1:16" x14ac:dyDescent="0.25">
      <c r="O37" s="33"/>
    </row>
    <row r="39" spans="1:16" x14ac:dyDescent="0.25">
      <c r="C39" s="36"/>
    </row>
  </sheetData>
  <mergeCells count="11">
    <mergeCell ref="B2:D2"/>
    <mergeCell ref="B17:B22"/>
    <mergeCell ref="B34:C34"/>
    <mergeCell ref="P4:P5"/>
    <mergeCell ref="B4:B5"/>
    <mergeCell ref="C4:C5"/>
    <mergeCell ref="D4:D5"/>
    <mergeCell ref="B11:B16"/>
    <mergeCell ref="B6:B10"/>
    <mergeCell ref="B23:B27"/>
    <mergeCell ref="B28:B33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134"/>
  <sheetViews>
    <sheetView workbookViewId="0">
      <selection activeCell="C8" sqref="C8"/>
    </sheetView>
  </sheetViews>
  <sheetFormatPr defaultColWidth="10.7109375" defaultRowHeight="15.75" x14ac:dyDescent="0.25"/>
  <cols>
    <col min="1" max="1" width="14.42578125" style="4" customWidth="1"/>
    <col min="2" max="2" width="59.85546875" style="6" customWidth="1"/>
    <col min="3" max="3" width="44.140625" style="7" customWidth="1"/>
    <col min="4" max="16384" width="10.7109375" style="3"/>
  </cols>
  <sheetData>
    <row r="2" spans="1:3" x14ac:dyDescent="0.25">
      <c r="A2" s="94" t="s">
        <v>112</v>
      </c>
      <c r="B2" s="94"/>
      <c r="C2" s="94"/>
    </row>
    <row r="3" spans="1:3" ht="16.5" thickBot="1" x14ac:dyDescent="0.3">
      <c r="A3" s="8" t="s">
        <v>111</v>
      </c>
    </row>
    <row r="4" spans="1:3" ht="21" thickBot="1" x14ac:dyDescent="0.3">
      <c r="A4" s="19" t="s">
        <v>19</v>
      </c>
      <c r="B4" s="20" t="s">
        <v>108</v>
      </c>
      <c r="C4" s="21" t="s">
        <v>109</v>
      </c>
    </row>
    <row r="5" spans="1:3" ht="15" customHeight="1" x14ac:dyDescent="0.25">
      <c r="A5" s="101" t="s">
        <v>107</v>
      </c>
      <c r="B5" s="37" t="s">
        <v>20</v>
      </c>
      <c r="C5" s="38" t="s">
        <v>23</v>
      </c>
    </row>
    <row r="6" spans="1:3" ht="15" customHeight="1" x14ac:dyDescent="0.25">
      <c r="A6" s="102"/>
      <c r="B6" s="39" t="s">
        <v>21</v>
      </c>
      <c r="C6" s="40" t="s">
        <v>22</v>
      </c>
    </row>
    <row r="7" spans="1:3" ht="25.5" x14ac:dyDescent="0.25">
      <c r="A7" s="102"/>
      <c r="B7" s="39" t="s">
        <v>24</v>
      </c>
      <c r="C7" s="40" t="s">
        <v>25</v>
      </c>
    </row>
    <row r="8" spans="1:3" ht="25.35" customHeight="1" x14ac:dyDescent="0.25">
      <c r="A8" s="102"/>
      <c r="B8" s="41" t="s">
        <v>64</v>
      </c>
      <c r="C8" s="42" t="s">
        <v>65</v>
      </c>
    </row>
    <row r="9" spans="1:3" ht="15" customHeight="1" x14ac:dyDescent="0.25">
      <c r="A9" s="102"/>
      <c r="B9" s="39" t="s">
        <v>85</v>
      </c>
      <c r="C9" s="40" t="s">
        <v>86</v>
      </c>
    </row>
    <row r="10" spans="1:3" ht="15" customHeight="1" x14ac:dyDescent="0.25">
      <c r="A10" s="102"/>
      <c r="B10" s="39" t="s">
        <v>57</v>
      </c>
      <c r="C10" s="40" t="s">
        <v>56</v>
      </c>
    </row>
    <row r="11" spans="1:3" ht="27.75" customHeight="1" x14ac:dyDescent="0.25">
      <c r="A11" s="102"/>
      <c r="B11" s="68" t="s">
        <v>60</v>
      </c>
      <c r="C11" s="40" t="s">
        <v>61</v>
      </c>
    </row>
    <row r="12" spans="1:3" ht="15" customHeight="1" x14ac:dyDescent="0.25">
      <c r="A12" s="102"/>
      <c r="B12" s="39" t="s">
        <v>58</v>
      </c>
      <c r="C12" s="40" t="s">
        <v>59</v>
      </c>
    </row>
    <row r="13" spans="1:3" ht="27" customHeight="1" x14ac:dyDescent="0.25">
      <c r="A13" s="102"/>
      <c r="B13" s="68" t="s">
        <v>62</v>
      </c>
      <c r="C13" s="40" t="s">
        <v>63</v>
      </c>
    </row>
    <row r="14" spans="1:3" ht="15" customHeight="1" x14ac:dyDescent="0.25">
      <c r="A14" s="102"/>
      <c r="B14" s="39" t="s">
        <v>82</v>
      </c>
      <c r="C14" s="40" t="s">
        <v>81</v>
      </c>
    </row>
    <row r="15" spans="1:3" x14ac:dyDescent="0.25">
      <c r="A15" s="102"/>
      <c r="B15" s="39" t="s">
        <v>83</v>
      </c>
      <c r="C15" s="40" t="s">
        <v>84</v>
      </c>
    </row>
    <row r="16" spans="1:3" ht="25.5" x14ac:dyDescent="0.25">
      <c r="A16" s="102"/>
      <c r="B16" s="39" t="s">
        <v>67</v>
      </c>
      <c r="C16" s="40" t="s">
        <v>66</v>
      </c>
    </row>
    <row r="17" spans="1:3" ht="26.25" customHeight="1" x14ac:dyDescent="0.25">
      <c r="A17" s="102"/>
      <c r="B17" s="68" t="s">
        <v>39</v>
      </c>
      <c r="C17" s="40" t="s">
        <v>31</v>
      </c>
    </row>
    <row r="18" spans="1:3" ht="30.75" customHeight="1" thickBot="1" x14ac:dyDescent="0.3">
      <c r="A18" s="103"/>
      <c r="B18" s="43" t="s">
        <v>42</v>
      </c>
      <c r="C18" s="44" t="s">
        <v>26</v>
      </c>
    </row>
    <row r="19" spans="1:3" ht="15" customHeight="1" x14ac:dyDescent="0.25">
      <c r="A19" s="95" t="s">
        <v>122</v>
      </c>
      <c r="B19" s="45" t="s">
        <v>41</v>
      </c>
      <c r="C19" s="46" t="s">
        <v>27</v>
      </c>
    </row>
    <row r="20" spans="1:3" ht="15" customHeight="1" x14ac:dyDescent="0.25">
      <c r="A20" s="96"/>
      <c r="B20" s="47" t="s">
        <v>89</v>
      </c>
      <c r="C20" s="48" t="s">
        <v>88</v>
      </c>
    </row>
    <row r="21" spans="1:3" ht="15" customHeight="1" x14ac:dyDescent="0.25">
      <c r="A21" s="96"/>
      <c r="B21" s="47" t="s">
        <v>103</v>
      </c>
      <c r="C21" s="48" t="s">
        <v>68</v>
      </c>
    </row>
    <row r="22" spans="1:3" x14ac:dyDescent="0.25">
      <c r="A22" s="96"/>
      <c r="B22" s="47" t="s">
        <v>104</v>
      </c>
      <c r="C22" s="48" t="s">
        <v>77</v>
      </c>
    </row>
    <row r="23" spans="1:3" ht="15" customHeight="1" x14ac:dyDescent="0.25">
      <c r="A23" s="96"/>
      <c r="B23" s="47" t="s">
        <v>102</v>
      </c>
      <c r="C23" s="48" t="s">
        <v>54</v>
      </c>
    </row>
    <row r="24" spans="1:3" ht="44.25" customHeight="1" thickBot="1" x14ac:dyDescent="0.3">
      <c r="A24" s="97"/>
      <c r="B24" s="49"/>
      <c r="C24" s="50" t="s">
        <v>44</v>
      </c>
    </row>
    <row r="25" spans="1:3" ht="15" customHeight="1" x14ac:dyDescent="0.25">
      <c r="A25" s="98" t="s">
        <v>87</v>
      </c>
      <c r="B25" s="37" t="s">
        <v>110</v>
      </c>
      <c r="C25" s="38" t="s">
        <v>106</v>
      </c>
    </row>
    <row r="26" spans="1:3" ht="31.5" customHeight="1" thickBot="1" x14ac:dyDescent="0.3">
      <c r="A26" s="100"/>
      <c r="B26" s="51"/>
      <c r="C26" s="44" t="s">
        <v>105</v>
      </c>
    </row>
    <row r="27" spans="1:3" ht="26.1" customHeight="1" x14ac:dyDescent="0.25">
      <c r="A27" s="95" t="s">
        <v>123</v>
      </c>
      <c r="B27" s="45" t="s">
        <v>48</v>
      </c>
      <c r="C27" s="46" t="s">
        <v>47</v>
      </c>
    </row>
    <row r="28" spans="1:3" ht="26.1" customHeight="1" x14ac:dyDescent="0.25">
      <c r="A28" s="96"/>
      <c r="B28" s="52" t="s">
        <v>40</v>
      </c>
      <c r="C28" s="53" t="s">
        <v>28</v>
      </c>
    </row>
    <row r="29" spans="1:3" ht="66" customHeight="1" thickBot="1" x14ac:dyDescent="0.3">
      <c r="A29" s="97"/>
      <c r="B29" s="54" t="s">
        <v>125</v>
      </c>
      <c r="C29" s="55" t="s">
        <v>124</v>
      </c>
    </row>
    <row r="30" spans="1:3" ht="26.1" customHeight="1" x14ac:dyDescent="0.25">
      <c r="A30" s="98" t="s">
        <v>101</v>
      </c>
      <c r="B30" s="37" t="s">
        <v>38</v>
      </c>
      <c r="C30" s="38" t="s">
        <v>43</v>
      </c>
    </row>
    <row r="31" spans="1:3" ht="26.1" customHeight="1" x14ac:dyDescent="0.25">
      <c r="A31" s="99"/>
      <c r="B31" s="39" t="s">
        <v>70</v>
      </c>
      <c r="C31" s="40" t="s">
        <v>71</v>
      </c>
    </row>
    <row r="32" spans="1:3" ht="61.5" customHeight="1" thickBot="1" x14ac:dyDescent="0.3">
      <c r="A32" s="100"/>
      <c r="B32" s="43" t="s">
        <v>37</v>
      </c>
      <c r="C32" s="44" t="s">
        <v>33</v>
      </c>
    </row>
    <row r="33" spans="1:3" ht="25.5" x14ac:dyDescent="0.25">
      <c r="A33" s="95" t="s">
        <v>100</v>
      </c>
      <c r="B33" s="56" t="s">
        <v>46</v>
      </c>
      <c r="C33" s="57" t="s">
        <v>45</v>
      </c>
    </row>
    <row r="34" spans="1:3" ht="15" customHeight="1" x14ac:dyDescent="0.25">
      <c r="A34" s="96"/>
      <c r="B34" s="1" t="s">
        <v>51</v>
      </c>
      <c r="C34" s="58" t="s">
        <v>52</v>
      </c>
    </row>
    <row r="35" spans="1:3" ht="27.75" customHeight="1" thickBot="1" x14ac:dyDescent="0.3">
      <c r="A35" s="97"/>
      <c r="B35" s="59" t="s">
        <v>50</v>
      </c>
      <c r="C35" s="60" t="s">
        <v>49</v>
      </c>
    </row>
    <row r="36" spans="1:3" ht="15" customHeight="1" x14ac:dyDescent="0.25">
      <c r="A36" s="98" t="s">
        <v>90</v>
      </c>
      <c r="B36" s="37" t="s">
        <v>36</v>
      </c>
      <c r="C36" s="38" t="s">
        <v>32</v>
      </c>
    </row>
    <row r="37" spans="1:3" ht="15" customHeight="1" x14ac:dyDescent="0.25">
      <c r="A37" s="99"/>
      <c r="B37" s="39" t="s">
        <v>35</v>
      </c>
      <c r="C37" s="61" t="s">
        <v>91</v>
      </c>
    </row>
    <row r="38" spans="1:3" ht="25.5" customHeight="1" x14ac:dyDescent="0.25">
      <c r="A38" s="99"/>
      <c r="B38" s="39" t="s">
        <v>34</v>
      </c>
      <c r="C38" s="69" t="s">
        <v>75</v>
      </c>
    </row>
    <row r="39" spans="1:3" ht="16.5" thickBot="1" x14ac:dyDescent="0.3">
      <c r="A39" s="99"/>
      <c r="B39" s="62"/>
      <c r="C39" s="63" t="s">
        <v>69</v>
      </c>
    </row>
    <row r="40" spans="1:3" ht="15" customHeight="1" x14ac:dyDescent="0.25">
      <c r="A40" s="98" t="s">
        <v>121</v>
      </c>
      <c r="B40" s="64"/>
      <c r="C40" s="57" t="s">
        <v>79</v>
      </c>
    </row>
    <row r="41" spans="1:3" ht="15" customHeight="1" x14ac:dyDescent="0.25">
      <c r="A41" s="99"/>
      <c r="B41" s="65"/>
      <c r="C41" s="58" t="s">
        <v>78</v>
      </c>
    </row>
    <row r="42" spans="1:3" ht="15" customHeight="1" x14ac:dyDescent="0.25">
      <c r="A42" s="99"/>
      <c r="B42" s="65"/>
      <c r="C42" s="58" t="s">
        <v>72</v>
      </c>
    </row>
    <row r="43" spans="1:3" ht="15" customHeight="1" x14ac:dyDescent="0.25">
      <c r="A43" s="99"/>
      <c r="B43" s="65"/>
      <c r="C43" s="58" t="s">
        <v>74</v>
      </c>
    </row>
    <row r="44" spans="1:3" ht="15" customHeight="1" x14ac:dyDescent="0.25">
      <c r="A44" s="99"/>
      <c r="B44" s="1"/>
      <c r="C44" s="58" t="s">
        <v>80</v>
      </c>
    </row>
    <row r="45" spans="1:3" ht="15" customHeight="1" x14ac:dyDescent="0.25">
      <c r="A45" s="99"/>
      <c r="B45" s="66" t="s">
        <v>97</v>
      </c>
      <c r="C45" s="58" t="s">
        <v>55</v>
      </c>
    </row>
    <row r="46" spans="1:3" ht="15" customHeight="1" x14ac:dyDescent="0.25">
      <c r="A46" s="99"/>
      <c r="B46" s="66" t="s">
        <v>92</v>
      </c>
      <c r="C46" s="58" t="s">
        <v>99</v>
      </c>
    </row>
    <row r="47" spans="1:3" ht="15" customHeight="1" x14ac:dyDescent="0.25">
      <c r="A47" s="99"/>
      <c r="B47" s="66" t="s">
        <v>93</v>
      </c>
      <c r="C47" s="58" t="s">
        <v>94</v>
      </c>
    </row>
    <row r="48" spans="1:3" ht="15" customHeight="1" x14ac:dyDescent="0.25">
      <c r="A48" s="99"/>
      <c r="B48" s="66" t="s">
        <v>95</v>
      </c>
      <c r="C48" s="58" t="s">
        <v>96</v>
      </c>
    </row>
    <row r="49" spans="1:3" ht="15" customHeight="1" x14ac:dyDescent="0.25">
      <c r="A49" s="99"/>
      <c r="B49" s="66" t="s">
        <v>98</v>
      </c>
      <c r="C49" s="58" t="s">
        <v>53</v>
      </c>
    </row>
    <row r="50" spans="1:3" x14ac:dyDescent="0.25">
      <c r="A50" s="99"/>
      <c r="B50" s="47" t="s">
        <v>29</v>
      </c>
      <c r="C50" s="58" t="s">
        <v>73</v>
      </c>
    </row>
    <row r="51" spans="1:3" ht="15.95" customHeight="1" thickBot="1" x14ac:dyDescent="0.3">
      <c r="A51" s="100"/>
      <c r="B51" s="67" t="s">
        <v>30</v>
      </c>
      <c r="C51" s="60" t="s">
        <v>76</v>
      </c>
    </row>
    <row r="52" spans="1:3" ht="15" customHeight="1" x14ac:dyDescent="0.25"/>
    <row r="53" spans="1:3" ht="15" customHeight="1" x14ac:dyDescent="0.25"/>
    <row r="54" spans="1:3" ht="15" customHeight="1" x14ac:dyDescent="0.25"/>
    <row r="55" spans="1:3" ht="15" customHeight="1" x14ac:dyDescent="0.25"/>
    <row r="56" spans="1:3" ht="15" customHeight="1" x14ac:dyDescent="0.25"/>
    <row r="57" spans="1:3" ht="15" customHeight="1" x14ac:dyDescent="0.25"/>
    <row r="59" spans="1:3" ht="15" customHeight="1" x14ac:dyDescent="0.25"/>
    <row r="60" spans="1:3" ht="15" customHeight="1" x14ac:dyDescent="0.25"/>
    <row r="61" spans="1:3" ht="15" customHeight="1" x14ac:dyDescent="0.25"/>
    <row r="62" spans="1:3" ht="15" customHeight="1" x14ac:dyDescent="0.25"/>
    <row r="63" spans="1:3" ht="15" customHeight="1" x14ac:dyDescent="0.25">
      <c r="A63" s="3"/>
      <c r="B63" s="3"/>
      <c r="C63" s="3"/>
    </row>
    <row r="64" spans="1:3" ht="15" customHeight="1" x14ac:dyDescent="0.25">
      <c r="A64" s="3"/>
      <c r="B64" s="3"/>
      <c r="C64" s="3"/>
    </row>
    <row r="65" spans="1:3" x14ac:dyDescent="0.25">
      <c r="A65" s="3"/>
      <c r="B65" s="3"/>
      <c r="C65" s="3"/>
    </row>
    <row r="66" spans="1:3" ht="15" customHeight="1" x14ac:dyDescent="0.25">
      <c r="A66" s="3"/>
      <c r="B66" s="3"/>
      <c r="C66" s="3"/>
    </row>
    <row r="67" spans="1:3" ht="15" customHeight="1" x14ac:dyDescent="0.25">
      <c r="A67" s="3"/>
      <c r="B67" s="3"/>
      <c r="C67" s="3"/>
    </row>
    <row r="68" spans="1:3" ht="15" customHeight="1" x14ac:dyDescent="0.25">
      <c r="A68" s="3"/>
      <c r="B68" s="3"/>
      <c r="C68" s="3"/>
    </row>
    <row r="69" spans="1:3" ht="15" customHeight="1" x14ac:dyDescent="0.25">
      <c r="A69" s="3"/>
      <c r="B69" s="3"/>
      <c r="C69" s="3"/>
    </row>
    <row r="70" spans="1:3" ht="15" customHeight="1" x14ac:dyDescent="0.25">
      <c r="A70" s="3"/>
      <c r="B70" s="3"/>
      <c r="C70" s="3"/>
    </row>
    <row r="71" spans="1:3" x14ac:dyDescent="0.25">
      <c r="A71" s="3"/>
      <c r="B71" s="3"/>
      <c r="C71" s="3"/>
    </row>
    <row r="72" spans="1:3" ht="15" customHeight="1" x14ac:dyDescent="0.25">
      <c r="A72" s="3"/>
      <c r="B72" s="3"/>
      <c r="C72" s="3"/>
    </row>
    <row r="73" spans="1:3" ht="15" customHeight="1" x14ac:dyDescent="0.25">
      <c r="A73" s="3"/>
      <c r="B73" s="3"/>
      <c r="C73" s="3"/>
    </row>
    <row r="74" spans="1:3" ht="15" customHeight="1" x14ac:dyDescent="0.25">
      <c r="A74" s="3"/>
      <c r="B74" s="3"/>
      <c r="C74" s="3"/>
    </row>
    <row r="75" spans="1:3" ht="15" customHeight="1" x14ac:dyDescent="0.25">
      <c r="A75" s="3"/>
      <c r="B75" s="3"/>
      <c r="C75" s="3"/>
    </row>
    <row r="76" spans="1:3" ht="15" customHeight="1" x14ac:dyDescent="0.25">
      <c r="A76" s="3"/>
      <c r="B76" s="3"/>
      <c r="C76" s="3"/>
    </row>
    <row r="77" spans="1:3" ht="15" customHeight="1" x14ac:dyDescent="0.25">
      <c r="A77" s="3"/>
      <c r="B77" s="3"/>
      <c r="C77" s="3"/>
    </row>
    <row r="78" spans="1:3" ht="15" customHeight="1" x14ac:dyDescent="0.25">
      <c r="A78" s="3"/>
      <c r="B78" s="3"/>
      <c r="C78" s="3"/>
    </row>
    <row r="79" spans="1:3" ht="46.35" customHeight="1" x14ac:dyDescent="0.25"/>
    <row r="80" spans="1:3" ht="21" customHeight="1" x14ac:dyDescent="0.25"/>
    <row r="81" spans="1:6" ht="21" customHeight="1" x14ac:dyDescent="0.25"/>
    <row r="82" spans="1:6" ht="21" customHeight="1" x14ac:dyDescent="0.25"/>
    <row r="83" spans="1:6" ht="21" customHeight="1" x14ac:dyDescent="0.25"/>
    <row r="84" spans="1:6" ht="21" customHeight="1" x14ac:dyDescent="0.25"/>
    <row r="85" spans="1:6" ht="21" customHeight="1" x14ac:dyDescent="0.25"/>
    <row r="86" spans="1:6" ht="21" customHeight="1" x14ac:dyDescent="0.25"/>
    <row r="87" spans="1:6" ht="21" customHeight="1" x14ac:dyDescent="0.25"/>
    <row r="88" spans="1:6" ht="23.1" customHeight="1" x14ac:dyDescent="0.25"/>
    <row r="89" spans="1:6" ht="47.1" customHeight="1" x14ac:dyDescent="0.25"/>
    <row r="90" spans="1:6" ht="21" customHeight="1" x14ac:dyDescent="0.25"/>
    <row r="91" spans="1:6" ht="21" customHeight="1" x14ac:dyDescent="0.25"/>
    <row r="92" spans="1:6" ht="21" customHeight="1" x14ac:dyDescent="0.25"/>
    <row r="93" spans="1:6" ht="21" customHeight="1" x14ac:dyDescent="0.25"/>
    <row r="94" spans="1:6" s="5" customFormat="1" ht="21" customHeight="1" x14ac:dyDescent="0.25">
      <c r="A94" s="4"/>
      <c r="B94" s="6"/>
      <c r="C94" s="7"/>
      <c r="D94" s="3"/>
      <c r="E94" s="3"/>
      <c r="F94" s="3"/>
    </row>
    <row r="95" spans="1:6" s="5" customFormat="1" ht="21" customHeight="1" x14ac:dyDescent="0.25">
      <c r="A95" s="4"/>
      <c r="B95" s="6"/>
      <c r="C95" s="7"/>
      <c r="D95" s="3"/>
      <c r="E95" s="3"/>
      <c r="F95" s="3"/>
    </row>
    <row r="96" spans="1:6" ht="22.35" customHeight="1" x14ac:dyDescent="0.25"/>
    <row r="97" spans="1:6" ht="49.35" customHeight="1" x14ac:dyDescent="0.25"/>
    <row r="98" spans="1:6" ht="20.100000000000001" customHeight="1" x14ac:dyDescent="0.25"/>
    <row r="99" spans="1:6" ht="21" customHeight="1" x14ac:dyDescent="0.25"/>
    <row r="100" spans="1:6" ht="21" customHeight="1" x14ac:dyDescent="0.25"/>
    <row r="101" spans="1:6" ht="21" customHeight="1" x14ac:dyDescent="0.25"/>
    <row r="102" spans="1:6" s="5" customFormat="1" ht="21" customHeight="1" x14ac:dyDescent="0.25">
      <c r="A102" s="4"/>
      <c r="B102" s="6"/>
      <c r="C102" s="7"/>
      <c r="D102" s="3"/>
      <c r="E102" s="3"/>
      <c r="F102" s="3"/>
    </row>
    <row r="103" spans="1:6" s="5" customFormat="1" ht="21" customHeight="1" x14ac:dyDescent="0.25">
      <c r="A103" s="4"/>
      <c r="B103" s="6"/>
      <c r="C103" s="7"/>
      <c r="D103" s="3"/>
      <c r="E103" s="3"/>
      <c r="F103" s="3"/>
    </row>
    <row r="104" spans="1:6" s="5" customFormat="1" ht="21" customHeight="1" x14ac:dyDescent="0.25">
      <c r="A104" s="4"/>
      <c r="B104" s="6"/>
      <c r="C104" s="7"/>
      <c r="D104" s="3"/>
      <c r="E104" s="3"/>
      <c r="F104" s="3"/>
    </row>
    <row r="105" spans="1:6" s="5" customFormat="1" ht="21" customHeight="1" x14ac:dyDescent="0.25">
      <c r="A105" s="4"/>
      <c r="B105" s="6"/>
      <c r="C105" s="7"/>
      <c r="D105" s="3"/>
      <c r="E105" s="3"/>
      <c r="F105" s="3"/>
    </row>
    <row r="106" spans="1:6" ht="21" customHeight="1" x14ac:dyDescent="0.25"/>
    <row r="107" spans="1:6" ht="21" customHeight="1" x14ac:dyDescent="0.25"/>
    <row r="108" spans="1:6" ht="21" customHeight="1" x14ac:dyDescent="0.25"/>
    <row r="109" spans="1:6" ht="21" customHeight="1" x14ac:dyDescent="0.25"/>
    <row r="110" spans="1:6" ht="21" customHeight="1" x14ac:dyDescent="0.25"/>
    <row r="111" spans="1:6" x14ac:dyDescent="0.25">
      <c r="A111" s="3"/>
      <c r="B111" s="3"/>
      <c r="C111" s="3"/>
    </row>
    <row r="112" spans="1:6" x14ac:dyDescent="0.25">
      <c r="A112" s="3"/>
      <c r="B112" s="3"/>
      <c r="C112" s="3"/>
    </row>
    <row r="113" spans="1:3" x14ac:dyDescent="0.25">
      <c r="A113" s="3"/>
      <c r="B113" s="3"/>
      <c r="C113" s="3"/>
    </row>
    <row r="114" spans="1:3" x14ac:dyDescent="0.25">
      <c r="A114" s="3"/>
      <c r="B114" s="3"/>
      <c r="C114" s="3"/>
    </row>
    <row r="115" spans="1:3" x14ac:dyDescent="0.25">
      <c r="A115" s="3"/>
      <c r="B115" s="3"/>
      <c r="C115" s="3"/>
    </row>
    <row r="116" spans="1:3" x14ac:dyDescent="0.25">
      <c r="A116" s="3"/>
      <c r="B116" s="3"/>
      <c r="C116" s="3"/>
    </row>
    <row r="117" spans="1:3" x14ac:dyDescent="0.25">
      <c r="A117" s="3"/>
      <c r="B117" s="3"/>
      <c r="C117" s="3"/>
    </row>
    <row r="118" spans="1:3" x14ac:dyDescent="0.25">
      <c r="A118" s="3"/>
      <c r="B118" s="3"/>
      <c r="C118" s="3"/>
    </row>
    <row r="119" spans="1:3" x14ac:dyDescent="0.25">
      <c r="A119" s="3"/>
      <c r="B119" s="3"/>
      <c r="C119" s="3"/>
    </row>
    <row r="120" spans="1:3" x14ac:dyDescent="0.25">
      <c r="A120" s="3"/>
      <c r="B120" s="3"/>
      <c r="C120" s="3"/>
    </row>
    <row r="121" spans="1:3" x14ac:dyDescent="0.25">
      <c r="A121" s="3"/>
      <c r="B121" s="3"/>
      <c r="C121" s="3"/>
    </row>
    <row r="122" spans="1:3" x14ac:dyDescent="0.25">
      <c r="A122" s="3"/>
      <c r="B122" s="3"/>
      <c r="C122" s="3"/>
    </row>
    <row r="123" spans="1:3" x14ac:dyDescent="0.25">
      <c r="A123" s="3"/>
      <c r="B123" s="3"/>
      <c r="C123" s="3"/>
    </row>
    <row r="124" spans="1:3" x14ac:dyDescent="0.25">
      <c r="A124" s="3"/>
      <c r="B124" s="3"/>
      <c r="C124" s="3"/>
    </row>
    <row r="125" spans="1:3" x14ac:dyDescent="0.25">
      <c r="A125" s="3"/>
      <c r="B125" s="3"/>
      <c r="C125" s="3"/>
    </row>
    <row r="126" spans="1:3" x14ac:dyDescent="0.25">
      <c r="A126" s="3"/>
      <c r="B126" s="3"/>
      <c r="C126" s="3"/>
    </row>
    <row r="127" spans="1:3" x14ac:dyDescent="0.25">
      <c r="A127" s="3"/>
      <c r="B127" s="3"/>
      <c r="C127" s="3"/>
    </row>
    <row r="128" spans="1:3" x14ac:dyDescent="0.25">
      <c r="A128" s="3"/>
      <c r="B128" s="3"/>
      <c r="C128" s="3"/>
    </row>
    <row r="129" spans="1:3" x14ac:dyDescent="0.25">
      <c r="A129" s="3"/>
      <c r="B129" s="3"/>
      <c r="C129" s="3"/>
    </row>
    <row r="130" spans="1:3" x14ac:dyDescent="0.25">
      <c r="A130" s="3"/>
      <c r="B130" s="3"/>
      <c r="C130" s="3"/>
    </row>
    <row r="131" spans="1:3" x14ac:dyDescent="0.25">
      <c r="A131" s="3"/>
      <c r="B131" s="3"/>
      <c r="C131" s="3"/>
    </row>
    <row r="132" spans="1:3" x14ac:dyDescent="0.25">
      <c r="A132" s="3"/>
      <c r="B132" s="3"/>
      <c r="C132" s="3"/>
    </row>
    <row r="133" spans="1:3" x14ac:dyDescent="0.25">
      <c r="A133" s="3"/>
      <c r="B133" s="3"/>
      <c r="C133" s="3"/>
    </row>
    <row r="134" spans="1:3" x14ac:dyDescent="0.25">
      <c r="A134" s="3"/>
      <c r="B134" s="3"/>
      <c r="C134" s="3"/>
    </row>
  </sheetData>
  <mergeCells count="9">
    <mergeCell ref="A2:C2"/>
    <mergeCell ref="A27:A29"/>
    <mergeCell ref="A36:A39"/>
    <mergeCell ref="A40:A51"/>
    <mergeCell ref="A5:A18"/>
    <mergeCell ref="A19:A24"/>
    <mergeCell ref="A25:A26"/>
    <mergeCell ref="A30:A32"/>
    <mergeCell ref="A33:A35"/>
  </mergeCells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Plani i konsul. me shpenzime</vt:lpstr>
      <vt:lpstr>Normat Planet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Plani Vjetor dhe Buxheti KB Kurbin</dc:subject>
  <dc:creator>Bukurosh Onuzi</dc:creator>
  <cp:lastModifiedBy>Fujitsu</cp:lastModifiedBy>
  <cp:lastPrinted>2020-09-18T14:52:23Z</cp:lastPrinted>
  <dcterms:created xsi:type="dcterms:W3CDTF">2019-10-10T10:32:29Z</dcterms:created>
  <dcterms:modified xsi:type="dcterms:W3CDTF">2022-01-17T08:15:06Z</dcterms:modified>
</cp:coreProperties>
</file>